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Facultair niveau/Masterproef/Finale formulieren per opleiding_2022-2023/ManaMa/protected/"/>
    </mc:Choice>
  </mc:AlternateContent>
  <xr:revisionPtr revIDLastSave="64" documentId="8_{760EC42E-39EC-4D30-BE1F-684BA8F29F2D}" xr6:coauthVersionLast="47" xr6:coauthVersionMax="47" xr10:uidLastSave="{0AD2E277-67A1-4847-9CAB-6974989E9B2C}"/>
  <bookViews>
    <workbookView xWindow="-120" yWindow="-120" windowWidth="29040" windowHeight="15840" xr2:uid="{C6311876-038C-497E-9AFF-53CAB82B5D30}"/>
  </bookViews>
  <sheets>
    <sheet name="promotor" sheetId="2" r:id="rId1"/>
    <sheet name="learning outcomes" sheetId="6" r:id="rId2"/>
    <sheet name="check" sheetId="11" state="hidden" r:id="rId3"/>
    <sheet name="lists" sheetId="9" state="hidden" r:id="rId4"/>
  </sheets>
  <definedNames>
    <definedName name="_xlnm.Print_Area" localSheetId="0">promotor!$A$1:$J$41</definedName>
    <definedName name="_xlnm.Print_Titles" localSheetId="0">promotor!$1:$12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14" i="2"/>
  <c r="G37" i="2"/>
  <c r="H33" i="2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2" i="11"/>
  <c r="H37" i="2" l="1"/>
  <c r="H38" i="2" s="1"/>
</calcChain>
</file>

<file path=xl/sharedStrings.xml><?xml version="1.0" encoding="utf-8"?>
<sst xmlns="http://schemas.openxmlformats.org/spreadsheetml/2006/main" count="169" uniqueCount="125">
  <si>
    <t>Operating instructions for the evaluation of the master's dissertation (learning) process - PROMOTOR</t>
  </si>
  <si>
    <t>Academic year:</t>
  </si>
  <si>
    <t>- as a promotor, you do not judge the end result, but the process; in other words, what is a student capable of (having been capable of)</t>
  </si>
  <si>
    <t>Examination period: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</si>
  <si>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</si>
  <si>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Name Student: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</si>
  <si>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</si>
  <si>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Progamme:</t>
  </si>
  <si>
    <t>0 - 2</t>
  </si>
  <si>
    <t>3 – 4</t>
  </si>
  <si>
    <t>5 – 6</t>
  </si>
  <si>
    <t>7 – 8</t>
  </si>
  <si>
    <t>9 – 10</t>
  </si>
  <si>
    <t>Title Dissertation:</t>
  </si>
  <si>
    <t>bad</t>
  </si>
  <si>
    <t>insufficient</t>
  </si>
  <si>
    <t>sufficient</t>
  </si>
  <si>
    <t>good</t>
  </si>
  <si>
    <t>very good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</si>
  <si>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met), assessing a student's ability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</si>
  <si>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</si>
  <si>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track)</t>
    </r>
  </si>
  <si>
    <t>Names promotors: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</si>
  <si>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</si>
  <si>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Names tutors:</t>
  </si>
  <si>
    <t>- the recalculated score (according to percentage) as well as the final score is automatically calculated in the green boxes</t>
  </si>
  <si>
    <t>Date:</t>
  </si>
  <si>
    <t>Criteria master dissertation (learning) process</t>
  </si>
  <si>
    <t>Learning outcomes</t>
  </si>
  <si>
    <t>Score
/10</t>
  </si>
  <si>
    <t xml:space="preserve">Recalculated 
score
</t>
  </si>
  <si>
    <t xml:space="preserve">Qualitative feedback </t>
  </si>
  <si>
    <t>/10</t>
  </si>
  <si>
    <t>The student can</t>
  </si>
  <si>
    <t>3, 10</t>
  </si>
  <si>
    <t>9, 10</t>
  </si>
  <si>
    <t>The student shows</t>
  </si>
  <si>
    <t>excellent independence, follows deadlines excellently, and has a clear plan of action</t>
  </si>
  <si>
    <t>8, 13</t>
  </si>
  <si>
    <t>clear motivation through own initiative and contribution of ideas</t>
  </si>
  <si>
    <t>a clear understanding of the problem and thinks along in an innovative/result-oriented way</t>
  </si>
  <si>
    <t>flexibility to deal with problems/uncertainties</t>
  </si>
  <si>
    <t>TOTAL SCORE PROMOTOR:</t>
  </si>
  <si>
    <t>/30</t>
  </si>
  <si>
    <t>General feedback:</t>
  </si>
  <si>
    <t>Learning outcome</t>
  </si>
  <si>
    <t>check</t>
  </si>
  <si>
    <t>Criteria masterproef(leer)proces</t>
  </si>
  <si>
    <t>Probleemstelling (10%)</t>
  </si>
  <si>
    <t>De student is in staat om</t>
  </si>
  <si>
    <t>een probleem duidelijk, volledig en to-the-point te beschrijven</t>
  </si>
  <si>
    <t>onderzoeksvragen duidelijk en goed doordacht te beschrijven</t>
  </si>
  <si>
    <t>relevante, betrouwbare en recente literatuur te hanteren om een probleem te kaderen</t>
  </si>
  <si>
    <t>Verzamelen en analyseren van gegevens (25%)</t>
  </si>
  <si>
    <t>de gehanteerde methodiek (inclusief technische informatie) voor het verzamelen van gegevens duidelijk te beschrijven, met het oog op repliceerbaarheid</t>
  </si>
  <si>
    <t>de gehanteerde methodiek met (recente) literatuur te ondersteunen</t>
  </si>
  <si>
    <t>gegevens op een correcte wijze te verzamelen, inclusief het documenteren van onverwachte zaken</t>
  </si>
  <si>
    <t>gegevens op een correcte wijze te verwerken</t>
  </si>
  <si>
    <t>beperkingen, fouten en onzekerheden volledig en correct in te schatten</t>
  </si>
  <si>
    <t>Kaderen van resultaten en geassocieerde gevolgen (25%)</t>
  </si>
  <si>
    <t>de resultaten te kaderen en te interpreteren met behulp van relevante en betrouwbare literatuur</t>
  </si>
  <si>
    <t>gegevens goed te analyseren en te interpreteren</t>
  </si>
  <si>
    <t>resultaten en de gevolgen ervan te kaderen in een brede maatschappelijke en wetenschappelijke context</t>
  </si>
  <si>
    <t>bevindingen op een kritische wijze te interpreteren en correct te hanteren als basis voor de besluitvorming</t>
  </si>
  <si>
    <t>Wetenschappelijke rapportage (20%)</t>
  </si>
  <si>
    <t>bondig te schrijven, met een duidelijke focus en een duidelijk onderscheid tussen hoofd- en bijzaken</t>
  </si>
  <si>
    <t>te schrijven zonder fouten die het begrip belemmeren (spelling, grammatica, zinsbouw)</t>
  </si>
  <si>
    <t>de verschillende onderdelen van het werk met elkaar in verband te brengen</t>
  </si>
  <si>
    <t>objectief en op wetenschappelijke wijze te schrijven</t>
  </si>
  <si>
    <t>figuren en tabellen op een gestructureerde wijze voor te stellen, met de nodige aandacht voor de layout</t>
  </si>
  <si>
    <t>referenties op uniforme wijze te vermelden en een duidelijk opgebouwde referentielijst op te stellen</t>
  </si>
  <si>
    <t>een creatieve/oplossingsgerichte aanpak te hanteren met aandacht voor ethische, maatschappelijke en internationale aspecten</t>
  </si>
  <si>
    <t>te reflecteren over duurzaamheidsaspecten binnen dit onderzoek</t>
  </si>
  <si>
    <t>Vaardigheden (20%)</t>
  </si>
  <si>
    <t>hiaten te identificeren en op basis hiervan het onderzoeksproces adequaat bij te sturen</t>
  </si>
  <si>
    <t>feedback op een correcte wijze te hanteren voor het bijsturen van het onderzoeksproces</t>
  </si>
  <si>
    <t xml:space="preserve">te handelen volgens principes en goede praktijken van wetenschappelijke integriteit </t>
  </si>
  <si>
    <t>op efficiënte wijze te communiceren met begeleider(s)</t>
  </si>
  <si>
    <t>De student toont</t>
  </si>
  <si>
    <t>een uitstekende zelfstandigheid, volgt deadlines uitmuntend op en heeft een duidelijke plan van aanpak</t>
  </si>
  <si>
    <t>duidelijke motivatie door eigen initiatief en inbreng van ideeën</t>
  </si>
  <si>
    <t>een duidelijk begrip van de probleemstelling en denkt innovatief/resultaatsgericht mee</t>
  </si>
  <si>
    <t>flexibiliteit om met problemen/onzekerheden om te gaan</t>
  </si>
  <si>
    <t>Eind competenties</t>
  </si>
  <si>
    <t>ja</t>
  </si>
  <si>
    <t>nee</t>
  </si>
  <si>
    <t>To translate knowledge into practical applications through elaborating a practical research problem</t>
  </si>
  <si>
    <t>To participate in developing a packaging strategy within a company or organisation, considering the corporate or organisational culture, its mission and vision, and the broad socio-economic context</t>
  </si>
  <si>
    <t>To develop interpersonal and communication skills to participate and collaborate in multidisciplinary teams</t>
  </si>
  <si>
    <t>To understand how processes to control and develop advanced packaging systems happen in a professional organisation.</t>
  </si>
  <si>
    <t xml:space="preserve">To set up a research project by defining the research problem, formulating clear research questions and setting up an appropriate methodology and/or surveys) </t>
  </si>
  <si>
    <t>To make evidence-based decisions based on a critical literature study</t>
  </si>
  <si>
    <t>To characterise a packaging system for a certain food product quantitatively by means of meticulous data collection (using existing data sets or data obtained by lab or field work or surveys), correct data processing and data analysis</t>
  </si>
  <si>
    <t>To integrate requirements from sales, purchase, production, quality, marketing, sustainability and/or supply chain within the food packaging system</t>
  </si>
  <si>
    <t>To make a concise synthesis of research results, considering different perspectives</t>
  </si>
  <si>
    <t>To communicate professionally on the research project by means of a written manuscript and an oral presentation and discussion with well-founded arguments</t>
  </si>
  <si>
    <t>To show the necessary independence, motivation, dedication and initiative while obtaining final competences 1-9</t>
  </si>
  <si>
    <t>ManaMa Sustainable Food Packaging (EN)</t>
  </si>
  <si>
    <t>participate in developing a packaging strategy within a company or organisation, considering the corporate or organisational culture, its mission and vision, and the broad socio-economic context</t>
  </si>
  <si>
    <t>understand how processes to control and develop advanced packaging systems happen in a professional organization</t>
  </si>
  <si>
    <t>demonstrate excellent interpersonal and communication skills to participate and collaborate in a multidisciplinary team</t>
  </si>
  <si>
    <t xml:space="preserve">define the research problem and to formulate clear research questions </t>
  </si>
  <si>
    <t xml:space="preserve">set up an appropriate methodology </t>
  </si>
  <si>
    <t>Research project (50%)</t>
  </si>
  <si>
    <t xml:space="preserve">report the outcomes objectively and in a scientific manner, following the principles and good practices of scientific integrity </t>
  </si>
  <si>
    <t xml:space="preserve">collect relevant and reliable data for addressing the research questions </t>
  </si>
  <si>
    <t>Reached objectives (10%)</t>
  </si>
  <si>
    <t>Skills (40%)</t>
  </si>
  <si>
    <t>The student was able to</t>
  </si>
  <si>
    <t xml:space="preserve">assess intermediate/final outcomes critically and use these as a basis for decision-making </t>
  </si>
  <si>
    <t>The work</t>
  </si>
  <si>
    <t>contributes to the development of a packaging strategy within a company or organisation</t>
  </si>
  <si>
    <t>translates knowledge into practical application(s) through elaborating a practical research problem</t>
  </si>
  <si>
    <t>ACJ</t>
  </si>
  <si>
    <t>ex periode</t>
  </si>
  <si>
    <t>2022-2023</t>
  </si>
  <si>
    <t>first semester exam periode - January</t>
  </si>
  <si>
    <t>2023-2024</t>
  </si>
  <si>
    <t>second semester exam period - June</t>
  </si>
  <si>
    <t>2024-2025</t>
  </si>
  <si>
    <t>resit exam period - September</t>
  </si>
  <si>
    <t>2025-2026</t>
  </si>
  <si>
    <t>Master of Science in Sustainable Food Packaging</t>
  </si>
  <si>
    <t>/50</t>
  </si>
  <si>
    <t>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</si>
</sst>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31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19" fillId="6" borderId="7" xfId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6" xfId="0" applyFont="1" applyFill="1" applyBorder="1" applyAlignment="1">
      <alignment vertical="top"/>
    </xf>
    <xf numFmtId="0" fontId="20" fillId="0" borderId="1" xfId="0" quotePrefix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1" fillId="0" borderId="1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3" fillId="6" borderId="7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2" fillId="4" borderId="7" xfId="0" quotePrefix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0" fillId="8" borderId="12" xfId="0" applyFill="1" applyBorder="1" applyAlignment="1" applyProtection="1">
      <alignment vertical="top" wrapText="1"/>
      <protection locked="0"/>
    </xf>
    <xf numFmtId="0" fontId="12" fillId="8" borderId="9" xfId="0" quotePrefix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2" fillId="8" borderId="1" xfId="0" quotePrefix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2" fillId="8" borderId="0" xfId="0" quotePrefix="1" applyFont="1" applyFill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5" fillId="0" borderId="10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7" fillId="0" borderId="0" xfId="0" quotePrefix="1" applyFont="1" applyAlignment="1">
      <alignment vertical="center"/>
    </xf>
    <xf numFmtId="0" fontId="0" fillId="5" borderId="25" xfId="0" applyFill="1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22" fillId="5" borderId="19" xfId="0" applyFont="1" applyFill="1" applyBorder="1" applyAlignment="1" applyProtection="1">
      <alignment horizontal="left" vertical="center"/>
      <protection locked="0"/>
    </xf>
    <xf numFmtId="0" fontId="22" fillId="5" borderId="20" xfId="0" applyFont="1" applyFill="1" applyBorder="1" applyAlignment="1" applyProtection="1">
      <alignment horizontal="left" vertical="center"/>
      <protection locked="0"/>
    </xf>
    <xf numFmtId="0" fontId="22" fillId="5" borderId="21" xfId="0" applyFont="1" applyFill="1" applyBorder="1" applyAlignment="1" applyProtection="1">
      <alignment vertical="top" wrapText="1"/>
      <protection locked="0"/>
    </xf>
    <xf numFmtId="0" fontId="22" fillId="5" borderId="22" xfId="0" applyFont="1" applyFill="1" applyBorder="1" applyAlignment="1" applyProtection="1">
      <alignment vertical="top" wrapText="1"/>
      <protection locked="0"/>
    </xf>
    <xf numFmtId="0" fontId="22" fillId="5" borderId="0" xfId="0" applyFont="1" applyFill="1" applyAlignment="1" applyProtection="1">
      <alignment vertical="top" wrapText="1"/>
      <protection locked="0"/>
    </xf>
    <xf numFmtId="0" fontId="22" fillId="5" borderId="2" xfId="0" applyFont="1" applyFill="1" applyBorder="1" applyAlignment="1" applyProtection="1">
      <alignment vertical="top" wrapText="1"/>
      <protection locked="0"/>
    </xf>
    <xf numFmtId="0" fontId="22" fillId="5" borderId="23" xfId="0" applyFont="1" applyFill="1" applyBorder="1" applyAlignment="1" applyProtection="1">
      <alignment vertical="top" wrapText="1"/>
      <protection locked="0"/>
    </xf>
    <xf numFmtId="0" fontId="22" fillId="5" borderId="24" xfId="0" applyFont="1" applyFill="1" applyBorder="1" applyAlignment="1" applyProtection="1">
      <alignment vertical="top" wrapText="1"/>
      <protection locked="0"/>
    </xf>
    <xf numFmtId="0" fontId="12" fillId="6" borderId="9" xfId="0" applyFont="1" applyFill="1" applyBorder="1" applyAlignment="1">
      <alignment horizontal="center" vertical="top" wrapText="1"/>
    </xf>
    <xf numFmtId="0" fontId="12" fillId="6" borderId="35" xfId="0" applyFont="1" applyFill="1" applyBorder="1" applyAlignment="1">
      <alignment horizontal="center" vertical="top"/>
    </xf>
    <xf numFmtId="0" fontId="0" fillId="5" borderId="15" xfId="0" applyFill="1" applyBorder="1" applyAlignment="1" applyProtection="1">
      <alignment horizontal="center" vertical="top" wrapText="1"/>
      <protection locked="0"/>
    </xf>
    <xf numFmtId="0" fontId="0" fillId="5" borderId="13" xfId="0" applyFill="1" applyBorder="1" applyAlignment="1" applyProtection="1">
      <alignment horizontal="center" vertical="top" wrapText="1"/>
      <protection locked="0"/>
    </xf>
    <xf numFmtId="0" fontId="0" fillId="5" borderId="14" xfId="0" applyFill="1" applyBorder="1" applyAlignment="1" applyProtection="1">
      <alignment horizontal="center" vertical="top" wrapText="1"/>
      <protection locked="0"/>
    </xf>
    <xf numFmtId="0" fontId="0" fillId="9" borderId="15" xfId="0" applyFill="1" applyBorder="1" applyAlignment="1" applyProtection="1">
      <alignment horizontal="center" vertical="top" wrapText="1"/>
      <protection locked="0"/>
    </xf>
    <xf numFmtId="0" fontId="0" fillId="9" borderId="13" xfId="0" applyFill="1" applyBorder="1" applyAlignment="1" applyProtection="1">
      <alignment horizontal="center" vertical="top" wrapText="1"/>
      <protection locked="0"/>
    </xf>
    <xf numFmtId="0" fontId="0" fillId="9" borderId="14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6" xfId="2" applyAlignment="1">
      <alignment vertical="center"/>
    </xf>
    <xf numFmtId="0" fontId="22" fillId="5" borderId="4" xfId="0" applyFont="1" applyFill="1" applyBorder="1" applyAlignment="1" applyProtection="1">
      <alignment horizontal="left" vertical="center"/>
      <protection locked="0"/>
    </xf>
    <xf numFmtId="0" fontId="22" fillId="5" borderId="5" xfId="0" applyFont="1" applyFill="1" applyBorder="1" applyAlignment="1" applyProtection="1">
      <alignment horizontal="left" vertical="center"/>
      <protection locked="0"/>
    </xf>
    <xf numFmtId="0" fontId="22" fillId="5" borderId="18" xfId="0" applyFont="1" applyFill="1" applyBorder="1" applyAlignment="1" applyProtection="1">
      <alignment horizontal="left" vertical="center"/>
      <protection locked="0"/>
    </xf>
    <xf numFmtId="0" fontId="22" fillId="5" borderId="17" xfId="0" applyFont="1" applyFill="1" applyBorder="1" applyAlignment="1" applyProtection="1">
      <alignment horizontal="left" vertical="center"/>
      <protection locked="0"/>
    </xf>
    <xf numFmtId="0" fontId="22" fillId="5" borderId="19" xfId="0" applyFont="1" applyFill="1" applyBorder="1" applyAlignment="1">
      <alignment horizontal="left" vertical="center" wrapText="1"/>
    </xf>
    <xf numFmtId="0" fontId="22" fillId="5" borderId="20" xfId="0" applyFont="1" applyFill="1" applyBorder="1" applyAlignment="1">
      <alignment horizontal="left" vertical="center" wrapText="1"/>
    </xf>
    <xf numFmtId="0" fontId="22" fillId="5" borderId="19" xfId="0" applyFont="1" applyFill="1" applyBorder="1" applyAlignment="1" applyProtection="1">
      <alignment horizontal="left" vertical="top" wrapText="1"/>
      <protection locked="0"/>
    </xf>
    <xf numFmtId="0" fontId="22" fillId="5" borderId="20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Kop 2" xfId="2" builtinId="17"/>
    <cellStyle name="Standaard" xfId="0" builtinId="0"/>
  </cellStyles>
  <dxfs count="10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1"/>
  <sheetViews>
    <sheetView showGridLines="0" tabSelected="1" zoomScale="90" zoomScaleNormal="90" workbookViewId="0">
      <selection activeCell="F1" sqref="F1"/>
    </sheetView>
  </sheetViews>
  <sheetFormatPr defaultColWidth="9.140625" defaultRowHeight="18.75" x14ac:dyDescent="0.25"/>
  <cols>
    <col min="1" max="5" width="30.7109375" style="3" customWidth="1"/>
    <col min="6" max="6" width="11.140625" style="4" customWidth="1"/>
    <col min="7" max="7" width="12" style="8" customWidth="1"/>
    <col min="8" max="9" width="9.5703125" style="10" customWidth="1"/>
    <col min="10" max="10" width="47.5703125" style="3" customWidth="1"/>
    <col min="11" max="16384" width="9.140625" style="3"/>
  </cols>
  <sheetData>
    <row r="1" spans="1:10" ht="27" customHeight="1" thickBot="1" x14ac:dyDescent="0.3">
      <c r="A1" s="122" t="s">
        <v>0</v>
      </c>
      <c r="B1" s="122"/>
      <c r="C1" s="122"/>
      <c r="D1" s="122"/>
      <c r="E1" s="122"/>
      <c r="F1"/>
      <c r="G1" s="49"/>
      <c r="H1" s="50" t="s">
        <v>1</v>
      </c>
      <c r="I1" s="125"/>
      <c r="J1" s="126"/>
    </row>
    <row r="2" spans="1:10" s="17" customFormat="1" ht="21.75" customHeight="1" thickTop="1" x14ac:dyDescent="0.25">
      <c r="A2" s="57" t="s">
        <v>2</v>
      </c>
      <c r="F2" s="24"/>
      <c r="G2" s="42"/>
      <c r="H2" s="51" t="s">
        <v>3</v>
      </c>
      <c r="I2" s="104"/>
      <c r="J2" s="105"/>
    </row>
    <row r="3" spans="1:10" s="17" customFormat="1" ht="21.75" customHeight="1" x14ac:dyDescent="0.25">
      <c r="A3" s="16" t="s">
        <v>4</v>
      </c>
      <c r="F3" s="24"/>
      <c r="G3" s="42"/>
      <c r="H3" s="51" t="s">
        <v>5</v>
      </c>
      <c r="I3" s="104"/>
      <c r="J3" s="105"/>
    </row>
    <row r="4" spans="1:10" s="17" customFormat="1" ht="24" customHeight="1" thickBot="1" x14ac:dyDescent="0.3">
      <c r="A4" s="16" t="s">
        <v>6</v>
      </c>
      <c r="F4" s="24"/>
      <c r="G4" s="42"/>
      <c r="H4" s="51" t="s">
        <v>7</v>
      </c>
      <c r="I4" s="127" t="s">
        <v>122</v>
      </c>
      <c r="J4" s="128"/>
    </row>
    <row r="5" spans="1:10" s="17" customFormat="1" ht="21.75" customHeight="1" x14ac:dyDescent="0.25">
      <c r="A5" s="19" t="s">
        <v>8</v>
      </c>
      <c r="B5" s="20" t="s">
        <v>9</v>
      </c>
      <c r="C5" s="20" t="s">
        <v>10</v>
      </c>
      <c r="D5" s="20" t="s">
        <v>11</v>
      </c>
      <c r="E5" s="20" t="s">
        <v>12</v>
      </c>
      <c r="F5" s="23"/>
      <c r="G5" s="42"/>
      <c r="H5" s="51" t="s">
        <v>13</v>
      </c>
      <c r="I5" s="106"/>
      <c r="J5" s="107"/>
    </row>
    <row r="6" spans="1:10" s="17" customFormat="1" ht="21.75" customHeight="1" thickBot="1" x14ac:dyDescent="0.3">
      <c r="A6" s="21" t="s">
        <v>14</v>
      </c>
      <c r="B6" s="22" t="s">
        <v>15</v>
      </c>
      <c r="C6" s="22" t="s">
        <v>16</v>
      </c>
      <c r="D6" s="22" t="s">
        <v>17</v>
      </c>
      <c r="E6" s="22" t="s">
        <v>18</v>
      </c>
      <c r="F6" s="23"/>
      <c r="G6" s="42"/>
      <c r="H6" s="51"/>
      <c r="I6" s="108"/>
      <c r="J6" s="109"/>
    </row>
    <row r="7" spans="1:10" s="17" customFormat="1" ht="19.5" customHeight="1" x14ac:dyDescent="0.25">
      <c r="A7" s="16" t="s">
        <v>19</v>
      </c>
      <c r="F7" s="24"/>
      <c r="G7" s="42"/>
      <c r="H7" s="51"/>
      <c r="I7" s="108"/>
      <c r="J7" s="109"/>
    </row>
    <row r="8" spans="1:10" s="17" customFormat="1" ht="20.100000000000001" customHeight="1" x14ac:dyDescent="0.25">
      <c r="A8" s="16" t="s">
        <v>20</v>
      </c>
      <c r="F8" s="24"/>
      <c r="G8" s="42"/>
      <c r="H8" s="52"/>
      <c r="I8" s="110"/>
      <c r="J8" s="111"/>
    </row>
    <row r="9" spans="1:10" s="17" customFormat="1" ht="22.5" customHeight="1" x14ac:dyDescent="0.25">
      <c r="A9" s="16" t="s">
        <v>21</v>
      </c>
      <c r="F9" s="24"/>
      <c r="G9" s="42"/>
      <c r="H9" s="51" t="s">
        <v>22</v>
      </c>
      <c r="I9" s="129"/>
      <c r="J9" s="130"/>
    </row>
    <row r="10" spans="1:10" s="17" customFormat="1" ht="24" customHeight="1" x14ac:dyDescent="0.25">
      <c r="A10" s="16" t="s">
        <v>23</v>
      </c>
      <c r="F10" s="24"/>
      <c r="G10" s="42"/>
      <c r="H10" s="51" t="s">
        <v>24</v>
      </c>
      <c r="I10" s="129"/>
      <c r="J10" s="130"/>
    </row>
    <row r="11" spans="1:10" s="17" customFormat="1" ht="24.75" customHeight="1" thickBot="1" x14ac:dyDescent="0.3">
      <c r="A11" s="16" t="s">
        <v>25</v>
      </c>
      <c r="F11" s="24"/>
      <c r="G11" s="43"/>
      <c r="H11" s="53" t="s">
        <v>26</v>
      </c>
      <c r="I11" s="123"/>
      <c r="J11" s="124"/>
    </row>
    <row r="12" spans="1:10" ht="9" customHeight="1" thickBot="1" x14ac:dyDescent="0.3">
      <c r="B12" s="1"/>
      <c r="C12" s="1"/>
      <c r="D12" s="1"/>
      <c r="E12" s="1"/>
      <c r="F12" s="25"/>
      <c r="G12" s="9"/>
      <c r="H12" s="11"/>
      <c r="I12" s="11"/>
    </row>
    <row r="13" spans="1:10" s="17" customFormat="1" ht="40.5" customHeight="1" thickBot="1" x14ac:dyDescent="0.3">
      <c r="A13" s="38" t="s">
        <v>27</v>
      </c>
      <c r="B13" s="39"/>
      <c r="C13" s="39"/>
      <c r="D13" s="39"/>
      <c r="E13" s="39"/>
      <c r="F13" s="69" t="s">
        <v>28</v>
      </c>
      <c r="G13" s="40" t="s">
        <v>29</v>
      </c>
      <c r="H13" s="112" t="s">
        <v>30</v>
      </c>
      <c r="I13" s="113"/>
      <c r="J13" s="41" t="s">
        <v>31</v>
      </c>
    </row>
    <row r="14" spans="1:10" ht="30" customHeight="1" thickBot="1" x14ac:dyDescent="0.3">
      <c r="A14" s="35" t="s">
        <v>103</v>
      </c>
      <c r="B14" s="7"/>
      <c r="C14" s="7"/>
      <c r="D14" s="7"/>
      <c r="E14" s="7"/>
      <c r="F14" s="26"/>
      <c r="G14" s="37"/>
      <c r="H14" s="12">
        <f>G14*50/10</f>
        <v>0</v>
      </c>
      <c r="I14" s="13" t="s">
        <v>123</v>
      </c>
      <c r="J14" s="54"/>
    </row>
    <row r="15" spans="1:10" s="17" customFormat="1" ht="20.100000000000001" customHeight="1" x14ac:dyDescent="0.25">
      <c r="A15" s="61" t="s">
        <v>108</v>
      </c>
      <c r="B15" s="29"/>
      <c r="C15" s="29"/>
      <c r="D15" s="29"/>
      <c r="E15" s="29"/>
      <c r="F15" s="58"/>
      <c r="G15" s="33"/>
      <c r="H15" s="59"/>
      <c r="I15" s="60"/>
      <c r="J15" s="114"/>
    </row>
    <row r="16" spans="1:10" s="17" customFormat="1" ht="20.100000000000001" customHeight="1" x14ac:dyDescent="0.25">
      <c r="A16" s="31" t="s">
        <v>101</v>
      </c>
      <c r="F16" s="24">
        <v>5</v>
      </c>
      <c r="G16" s="30"/>
      <c r="H16" s="82"/>
      <c r="I16" s="83"/>
      <c r="J16" s="115"/>
    </row>
    <row r="17" spans="1:10" s="17" customFormat="1" ht="20.100000000000001" customHeight="1" x14ac:dyDescent="0.25">
      <c r="A17" s="31" t="s">
        <v>102</v>
      </c>
      <c r="F17" s="24">
        <v>5</v>
      </c>
      <c r="G17" s="30"/>
      <c r="H17" s="82"/>
      <c r="I17" s="83"/>
      <c r="J17" s="115"/>
    </row>
    <row r="18" spans="1:10" s="17" customFormat="1" ht="20.100000000000001" customHeight="1" x14ac:dyDescent="0.25">
      <c r="A18" s="31" t="s">
        <v>105</v>
      </c>
      <c r="F18" s="24">
        <v>1</v>
      </c>
      <c r="G18" s="30"/>
      <c r="H18" s="82"/>
      <c r="I18" s="83"/>
      <c r="J18" s="115"/>
    </row>
    <row r="19" spans="1:10" s="17" customFormat="1" ht="20.100000000000001" customHeight="1" x14ac:dyDescent="0.25">
      <c r="A19" s="31" t="s">
        <v>109</v>
      </c>
      <c r="F19" s="24">
        <v>1</v>
      </c>
      <c r="G19" s="30"/>
      <c r="H19" s="82"/>
      <c r="I19" s="83"/>
      <c r="J19" s="115"/>
    </row>
    <row r="20" spans="1:10" s="17" customFormat="1" ht="20.100000000000001" customHeight="1" x14ac:dyDescent="0.25">
      <c r="A20" s="31" t="s">
        <v>104</v>
      </c>
      <c r="C20" s="31"/>
      <c r="F20" s="24">
        <v>1</v>
      </c>
      <c r="G20" s="30"/>
      <c r="H20" s="82"/>
      <c r="I20" s="83"/>
      <c r="J20" s="115"/>
    </row>
    <row r="21" spans="1:10" s="17" customFormat="1" ht="7.5" customHeight="1" thickBot="1" x14ac:dyDescent="0.3">
      <c r="A21" s="31"/>
      <c r="F21" s="24"/>
      <c r="G21" s="30"/>
      <c r="H21" s="82"/>
      <c r="I21" s="83"/>
      <c r="J21" s="116"/>
    </row>
    <row r="22" spans="1:10" s="17" customFormat="1" ht="30" customHeight="1" thickBot="1" x14ac:dyDescent="0.3">
      <c r="A22" s="35" t="s">
        <v>107</v>
      </c>
      <c r="B22" s="7"/>
      <c r="C22" s="7"/>
      <c r="D22" s="7"/>
      <c r="E22" s="7"/>
      <c r="F22" s="26"/>
      <c r="G22" s="37"/>
      <c r="H22" s="12">
        <f>G22*40/10</f>
        <v>0</v>
      </c>
      <c r="I22" s="13" t="s">
        <v>124</v>
      </c>
      <c r="J22" s="55"/>
    </row>
    <row r="23" spans="1:10" s="17" customFormat="1" ht="20.100000000000001" customHeight="1" x14ac:dyDescent="0.25">
      <c r="A23" s="61" t="s">
        <v>33</v>
      </c>
      <c r="B23" s="29"/>
      <c r="C23" s="29"/>
      <c r="D23" s="29"/>
      <c r="E23" s="29"/>
      <c r="F23" s="58"/>
      <c r="G23" s="33"/>
      <c r="H23" s="59"/>
      <c r="I23" s="60"/>
      <c r="J23" s="114"/>
    </row>
    <row r="24" spans="1:10" s="17" customFormat="1" ht="38.25" customHeight="1" x14ac:dyDescent="0.25">
      <c r="A24" s="120" t="s">
        <v>98</v>
      </c>
      <c r="B24" s="121"/>
      <c r="C24" s="121"/>
      <c r="D24" s="121"/>
      <c r="E24" s="121"/>
      <c r="F24" s="32">
        <v>2</v>
      </c>
      <c r="G24" s="30"/>
      <c r="H24" s="84"/>
      <c r="I24" s="84"/>
      <c r="J24" s="115"/>
    </row>
    <row r="25" spans="1:10" s="17" customFormat="1" ht="20.100000000000001" customHeight="1" x14ac:dyDescent="0.25">
      <c r="A25" s="31" t="s">
        <v>100</v>
      </c>
      <c r="F25" s="32">
        <v>3</v>
      </c>
      <c r="G25" s="30"/>
      <c r="H25" s="84"/>
      <c r="I25" s="84"/>
      <c r="J25" s="115"/>
    </row>
    <row r="26" spans="1:10" s="17" customFormat="1" ht="20.100000000000001" customHeight="1" x14ac:dyDescent="0.25">
      <c r="A26" s="31" t="s">
        <v>99</v>
      </c>
      <c r="F26" s="32">
        <v>4</v>
      </c>
      <c r="G26" s="30"/>
      <c r="H26" s="84"/>
      <c r="I26" s="84"/>
      <c r="J26" s="115"/>
    </row>
    <row r="27" spans="1:10" s="17" customFormat="1" ht="20.100000000000001" customHeight="1" x14ac:dyDescent="0.25">
      <c r="A27" s="62" t="s">
        <v>36</v>
      </c>
      <c r="F27" s="32"/>
      <c r="G27" s="30"/>
      <c r="H27" s="84"/>
      <c r="I27" s="84"/>
      <c r="J27" s="115"/>
    </row>
    <row r="28" spans="1:10" s="17" customFormat="1" ht="20.100000000000001" customHeight="1" x14ac:dyDescent="0.25">
      <c r="A28" s="31" t="s">
        <v>37</v>
      </c>
      <c r="F28" s="32">
        <v>11</v>
      </c>
      <c r="G28" s="30"/>
      <c r="H28" s="84"/>
      <c r="I28" s="84"/>
      <c r="J28" s="115"/>
    </row>
    <row r="29" spans="1:10" s="17" customFormat="1" ht="20.100000000000001" customHeight="1" x14ac:dyDescent="0.25">
      <c r="A29" s="31" t="s">
        <v>39</v>
      </c>
      <c r="F29" s="32">
        <v>11</v>
      </c>
      <c r="G29" s="30"/>
      <c r="H29" s="84"/>
      <c r="I29" s="84"/>
      <c r="J29" s="115"/>
    </row>
    <row r="30" spans="1:10" s="17" customFormat="1" ht="20.100000000000001" customHeight="1" x14ac:dyDescent="0.25">
      <c r="A30" s="31" t="s">
        <v>40</v>
      </c>
      <c r="F30" s="32">
        <v>11</v>
      </c>
      <c r="G30" s="34"/>
      <c r="H30" s="85"/>
      <c r="I30" s="85"/>
      <c r="J30" s="115"/>
    </row>
    <row r="31" spans="1:10" s="17" customFormat="1" ht="20.100000000000001" customHeight="1" x14ac:dyDescent="0.25">
      <c r="A31" s="31" t="s">
        <v>41</v>
      </c>
      <c r="F31" s="32">
        <v>11</v>
      </c>
      <c r="G31" s="34"/>
      <c r="H31" s="85"/>
      <c r="I31" s="85"/>
      <c r="J31" s="115"/>
    </row>
    <row r="32" spans="1:10" s="17" customFormat="1" ht="6.95" customHeight="1" thickBot="1" x14ac:dyDescent="0.3">
      <c r="A32" s="31"/>
      <c r="F32" s="32"/>
      <c r="G32" s="34"/>
      <c r="H32" s="85"/>
      <c r="I32" s="85"/>
      <c r="J32" s="116"/>
    </row>
    <row r="33" spans="1:10" s="17" customFormat="1" ht="30" customHeight="1" thickBot="1" x14ac:dyDescent="0.3">
      <c r="A33" s="35" t="s">
        <v>106</v>
      </c>
      <c r="B33" s="7"/>
      <c r="C33" s="7"/>
      <c r="D33" s="7"/>
      <c r="E33" s="7"/>
      <c r="F33" s="77"/>
      <c r="G33" s="37"/>
      <c r="H33" s="74">
        <f>G33</f>
        <v>0</v>
      </c>
      <c r="I33" s="13" t="s">
        <v>32</v>
      </c>
      <c r="J33" s="78"/>
    </row>
    <row r="34" spans="1:10" s="17" customFormat="1" ht="20.100000000000001" customHeight="1" x14ac:dyDescent="0.25">
      <c r="A34" s="86" t="s">
        <v>110</v>
      </c>
      <c r="B34" s="87"/>
      <c r="C34" s="87"/>
      <c r="D34" s="87"/>
      <c r="E34" s="87"/>
      <c r="F34" s="88"/>
      <c r="H34" s="79"/>
      <c r="I34" s="89"/>
      <c r="J34" s="117"/>
    </row>
    <row r="35" spans="1:10" s="17" customFormat="1" ht="20.100000000000001" customHeight="1" x14ac:dyDescent="0.25">
      <c r="A35" s="31" t="s">
        <v>111</v>
      </c>
      <c r="B35" s="87"/>
      <c r="C35" s="87"/>
      <c r="D35" s="87"/>
      <c r="E35" s="87"/>
      <c r="F35" s="32">
        <v>2</v>
      </c>
      <c r="H35" s="81"/>
      <c r="I35" s="89"/>
      <c r="J35" s="118"/>
    </row>
    <row r="36" spans="1:10" s="17" customFormat="1" ht="20.100000000000001" customHeight="1" x14ac:dyDescent="0.25">
      <c r="A36" s="90" t="s">
        <v>112</v>
      </c>
      <c r="B36" s="91"/>
      <c r="C36" s="91"/>
      <c r="D36" s="91"/>
      <c r="E36" s="91"/>
      <c r="F36" s="92">
        <v>1</v>
      </c>
      <c r="H36" s="80"/>
      <c r="I36" s="85"/>
      <c r="J36" s="118"/>
    </row>
    <row r="37" spans="1:10" ht="5.0999999999999996" customHeight="1" thickBot="1" x14ac:dyDescent="0.3">
      <c r="A37" s="5"/>
      <c r="B37" s="6"/>
      <c r="C37" s="6"/>
      <c r="D37" s="6"/>
      <c r="E37" s="6"/>
      <c r="F37" s="27"/>
      <c r="G37" s="93">
        <f>G22+G14+G33</f>
        <v>0</v>
      </c>
      <c r="H37" s="76">
        <f>H22+H14+H33</f>
        <v>0</v>
      </c>
      <c r="I37" s="94"/>
      <c r="J37" s="119"/>
    </row>
    <row r="38" spans="1:10" s="14" customFormat="1" ht="42" customHeight="1" thickBot="1" x14ac:dyDescent="0.3">
      <c r="A38" s="18" t="s">
        <v>42</v>
      </c>
      <c r="B38" s="95"/>
      <c r="C38" s="17"/>
      <c r="F38" s="28"/>
      <c r="G38" s="75"/>
      <c r="H38" s="36">
        <f>H37/100*30</f>
        <v>0</v>
      </c>
      <c r="I38" s="15" t="s">
        <v>43</v>
      </c>
    </row>
    <row r="39" spans="1:10" ht="26.25" customHeight="1" x14ac:dyDescent="0.25">
      <c r="A39" s="97" t="s">
        <v>44</v>
      </c>
      <c r="B39" s="96"/>
      <c r="C39" s="17"/>
      <c r="H39" s="11"/>
      <c r="I39" s="11"/>
    </row>
    <row r="40" spans="1:10" ht="42" customHeight="1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100"/>
    </row>
    <row r="41" spans="1:10" ht="29.25" customHeight="1" x14ac:dyDescent="0.25">
      <c r="A41" s="101"/>
      <c r="B41" s="102"/>
      <c r="C41" s="102"/>
      <c r="D41" s="102"/>
      <c r="E41" s="102"/>
      <c r="F41" s="102"/>
      <c r="G41" s="102"/>
      <c r="H41" s="102"/>
      <c r="I41" s="102"/>
      <c r="J41" s="103"/>
    </row>
  </sheetData>
  <sheetProtection algorithmName="SHA-512" hashValue="na+vhhrp7aIuT46qy4gNCYCyCfA/aI4uHvEo+7eOWLqz3TDmXYYtXSk0KqwsoclLo6wRuP+UjF0UtflmlmMM9A==" saltValue="pQvqTP7SQT/iqgOwleDQNw==" spinCount="100000" sheet="1" objects="1" scenarios="1"/>
  <mergeCells count="15">
    <mergeCell ref="A1:E1"/>
    <mergeCell ref="I11:J11"/>
    <mergeCell ref="I1:J1"/>
    <mergeCell ref="I4:J4"/>
    <mergeCell ref="I10:J10"/>
    <mergeCell ref="I9:J9"/>
    <mergeCell ref="I2:J2"/>
    <mergeCell ref="A40:J41"/>
    <mergeCell ref="I3:J3"/>
    <mergeCell ref="I5:J8"/>
    <mergeCell ref="H13:I13"/>
    <mergeCell ref="J23:J32"/>
    <mergeCell ref="J15:J21"/>
    <mergeCell ref="J34:J37"/>
    <mergeCell ref="A24:E24"/>
  </mergeCells>
  <conditionalFormatting sqref="G14 G22 G33">
    <cfRule type="cellIs" dxfId="9" priority="22" operator="greaterThan">
      <formula>10</formula>
    </cfRule>
    <cfRule type="cellIs" dxfId="8" priority="23" operator="lessThan">
      <formula>0</formula>
    </cfRule>
    <cfRule type="containsBlanks" dxfId="7" priority="24">
      <formula>LEN(TRIM(G14))=0</formula>
    </cfRule>
  </conditionalFormatting>
  <conditionalFormatting sqref="H33:H35">
    <cfRule type="cellIs" dxfId="3" priority="7" operator="greaterThan">
      <formula>10</formula>
    </cfRule>
  </conditionalFormatting>
  <conditionalFormatting sqref="H14">
    <cfRule type="cellIs" dxfId="2" priority="3" operator="greaterThan">
      <formula>50</formula>
    </cfRule>
  </conditionalFormatting>
  <conditionalFormatting sqref="H22">
    <cfRule type="cellIs" dxfId="1" priority="2" operator="greaterThan">
      <formula>40</formula>
    </cfRule>
  </conditionalFormatting>
  <conditionalFormatting sqref="H38">
    <cfRule type="cellIs" dxfId="0" priority="1" operator="greaterThan">
      <formula>30</formula>
    </cfRule>
  </conditionalFormatting>
  <dataValidations xWindow="1530" yWindow="373" count="5">
    <dataValidation allowBlank="1" showInputMessage="1" showErrorMessage="1" promptTitle="Title dissertation" prompt="Fill in the master's dissertation title" sqref="I5:J8" xr:uid="{BD5CF417-4B76-4FFC-A3E9-129D5CED5B5F}"/>
    <dataValidation allowBlank="1" showInputMessage="1" showErrorMessage="1" promptTitle="Tutors" prompt="Fill in the names of the involved tutors, separated by a comma" sqref="I10:J10" xr:uid="{A05A0214-BAF9-4B6C-ADD4-4982C83A411D}"/>
    <dataValidation allowBlank="1" showInputMessage="1" showErrorMessage="1" promptTitle="Promotors" prompt="Fill in the names of the promotors, separated by a comma" sqref="I9:J9" xr:uid="{8BD0A459-FA3E-4F53-A8BE-B63B3110A4FF}"/>
    <dataValidation allowBlank="1" showInputMessage="1" showErrorMessage="1" promptTitle="Evaluation date" prompt="Fill in the date of evaluation" sqref="I11:J11" xr:uid="{0D2B4A22-B491-4B5F-9369-F86281BE90E3}"/>
    <dataValidation allowBlank="1" showInputMessage="1" showErrorMessage="1" promptTitle="student" prompt="Fill in the student's name" sqref="I3:J3" xr:uid="{8D8569AF-39AF-48B8-A3E0-1881513D494E}"/>
  </dataValidations>
  <hyperlinks>
    <hyperlink ref="F13" location="'Learning outcomes'!A1" display="Learning outcomes" xr:uid="{66DD18A9-DBDA-4E99-80C7-525307D3BBD6}"/>
  </hyperlinks>
  <pageMargins left="0.11811023622047245" right="0.11811023622047245" top="0.74803149606299213" bottom="0.19685039370078741" header="0.31496062992125984" footer="0"/>
  <pageSetup paperSize="9" scale="60" fitToHeight="0" orientation="landscape" r:id="rId1"/>
  <headerFooter>
    <oddHeader>&amp;L&amp;"-,Vet"&amp;16&amp;K0070C0EVALUATION FORM MASTER'S DISSERTATION ManaMa - PROMOTOR&amp;R&amp;9&amp;G</oddHeader>
    <oddFooter>&amp;L&amp;9&amp;G&amp;R&amp;8page &amp;P/&amp;N</oddFooter>
  </headerFooter>
  <rowBreaks count="1" manualBreakCount="1">
    <brk id="38" max="9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1530" yWindow="373" count="2">
        <x14:dataValidation type="list" allowBlank="1" showInputMessage="1" showErrorMessage="1" promptTitle="ACJ" prompt="Fill in the current academic year: 20XX-20YY" xr:uid="{CBAF9E7D-BC57-474C-AF83-5AB753A1C0D3}">
          <x14:formula1>
            <xm:f>lists!$B$2:$B$5</xm:f>
          </x14:formula1>
          <xm:sqref>I1:J1</xm:sqref>
        </x14:dataValidation>
        <x14:dataValidation type="list" showInputMessage="1" showErrorMessage="1" promptTitle="Examination period" prompt="Fill in the examination period" xr:uid="{D33D5E7B-9E0C-4076-895E-F67CCB6B976B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4"/>
  <sheetViews>
    <sheetView showGridLines="0" zoomScaleNormal="100" workbookViewId="0"/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2.5" x14ac:dyDescent="0.25">
      <c r="A1" s="44" t="s">
        <v>45</v>
      </c>
      <c r="B1" s="45" t="s">
        <v>97</v>
      </c>
      <c r="D1" s="2"/>
    </row>
    <row r="2" spans="1:4" x14ac:dyDescent="0.25">
      <c r="A2" s="46">
        <v>1</v>
      </c>
      <c r="B2" s="70" t="s">
        <v>86</v>
      </c>
      <c r="D2" s="1"/>
    </row>
    <row r="3" spans="1:4" ht="30" x14ac:dyDescent="0.25">
      <c r="A3" s="47">
        <v>2</v>
      </c>
      <c r="B3" s="71" t="s">
        <v>87</v>
      </c>
      <c r="D3" s="1"/>
    </row>
    <row r="4" spans="1:4" x14ac:dyDescent="0.25">
      <c r="A4" s="46">
        <v>3</v>
      </c>
      <c r="B4" s="70" t="s">
        <v>88</v>
      </c>
      <c r="D4" s="1"/>
    </row>
    <row r="5" spans="1:4" x14ac:dyDescent="0.25">
      <c r="A5" s="47">
        <v>4</v>
      </c>
      <c r="B5" s="71" t="s">
        <v>89</v>
      </c>
      <c r="D5" s="1"/>
    </row>
    <row r="6" spans="1:4" x14ac:dyDescent="0.25">
      <c r="A6" s="46">
        <v>5</v>
      </c>
      <c r="B6" s="70" t="s">
        <v>90</v>
      </c>
      <c r="D6" s="1"/>
    </row>
    <row r="7" spans="1:4" x14ac:dyDescent="0.25">
      <c r="A7" s="47">
        <v>6</v>
      </c>
      <c r="B7" s="71" t="s">
        <v>91</v>
      </c>
      <c r="D7" s="1"/>
    </row>
    <row r="8" spans="1:4" ht="30" x14ac:dyDescent="0.25">
      <c r="A8" s="46">
        <v>7</v>
      </c>
      <c r="B8" s="70" t="s">
        <v>92</v>
      </c>
      <c r="D8" s="1"/>
    </row>
    <row r="9" spans="1:4" x14ac:dyDescent="0.25">
      <c r="A9" s="47">
        <v>8</v>
      </c>
      <c r="B9" s="71" t="s">
        <v>93</v>
      </c>
      <c r="D9" s="1"/>
    </row>
    <row r="10" spans="1:4" x14ac:dyDescent="0.25">
      <c r="A10" s="46">
        <v>9</v>
      </c>
      <c r="B10" s="70" t="s">
        <v>94</v>
      </c>
      <c r="D10" s="1"/>
    </row>
    <row r="11" spans="1:4" x14ac:dyDescent="0.25">
      <c r="A11" s="47">
        <v>10</v>
      </c>
      <c r="B11" s="72" t="s">
        <v>95</v>
      </c>
      <c r="D11" s="1"/>
    </row>
    <row r="12" spans="1:4" ht="15.75" thickBot="1" x14ac:dyDescent="0.3">
      <c r="A12" s="48">
        <v>11</v>
      </c>
      <c r="B12" s="73" t="s">
        <v>96</v>
      </c>
      <c r="D12" s="1"/>
    </row>
    <row r="13" spans="1:4" x14ac:dyDescent="0.25">
      <c r="D13" s="1"/>
    </row>
    <row r="14" spans="1:4" x14ac:dyDescent="0.25">
      <c r="D14" s="1"/>
    </row>
  </sheetData>
  <sheetProtection algorithmName="SHA-512" hashValue="e8jYa5CGzKCMqCTPI7Z3Hj1fvrhkTXOEA6jaBIVlN0jjbMaZjo+znRNmumSeGhlaTHXoLfaK8HtrSsx+YdWd/g==" saltValue="1V5H7InmXId2Xu0fTpH7Rg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D0AE-F8E3-4831-843E-8E526929CD91}">
  <dimension ref="A1:O90"/>
  <sheetViews>
    <sheetView topLeftCell="A54" workbookViewId="0">
      <selection activeCell="A47" sqref="A47:A90"/>
    </sheetView>
  </sheetViews>
  <sheetFormatPr defaultRowHeight="15" x14ac:dyDescent="0.25"/>
  <sheetData>
    <row r="1" spans="1:15" ht="15.75" thickBot="1" x14ac:dyDescent="0.3">
      <c r="N1" t="s">
        <v>46</v>
      </c>
    </row>
    <row r="2" spans="1:15" ht="19.5" thickBot="1" x14ac:dyDescent="0.3">
      <c r="A2" s="38" t="s">
        <v>47</v>
      </c>
      <c r="N2" t="str">
        <f>IF(A2=O2,"ok","check")</f>
        <v>ok</v>
      </c>
      <c r="O2" s="63" t="s">
        <v>47</v>
      </c>
    </row>
    <row r="3" spans="1:15" ht="16.5" thickBot="1" x14ac:dyDescent="0.3">
      <c r="A3" s="35" t="s">
        <v>48</v>
      </c>
      <c r="N3" t="str">
        <f t="shared" ref="N3:N45" si="0">IF(A3=O3,"ok","check")</f>
        <v>ok</v>
      </c>
      <c r="O3" s="35" t="s">
        <v>48</v>
      </c>
    </row>
    <row r="4" spans="1:15" ht="15.75" x14ac:dyDescent="0.25">
      <c r="A4" s="61" t="s">
        <v>49</v>
      </c>
      <c r="N4" t="str">
        <f t="shared" si="0"/>
        <v>ok</v>
      </c>
      <c r="O4" s="61" t="s">
        <v>49</v>
      </c>
    </row>
    <row r="5" spans="1:15" x14ac:dyDescent="0.25">
      <c r="A5" s="31" t="s">
        <v>50</v>
      </c>
      <c r="N5" t="str">
        <f t="shared" si="0"/>
        <v>ok</v>
      </c>
      <c r="O5" s="64" t="s">
        <v>50</v>
      </c>
    </row>
    <row r="6" spans="1:15" x14ac:dyDescent="0.25">
      <c r="A6" s="31" t="s">
        <v>51</v>
      </c>
      <c r="N6" t="str">
        <f t="shared" si="0"/>
        <v>ok</v>
      </c>
      <c r="O6" s="64" t="s">
        <v>51</v>
      </c>
    </row>
    <row r="7" spans="1:15" x14ac:dyDescent="0.25">
      <c r="A7" s="31" t="s">
        <v>52</v>
      </c>
      <c r="N7" t="str">
        <f t="shared" si="0"/>
        <v>ok</v>
      </c>
      <c r="O7" s="64" t="s">
        <v>52</v>
      </c>
    </row>
    <row r="8" spans="1:15" ht="15.75" thickBot="1" x14ac:dyDescent="0.3">
      <c r="A8" s="31"/>
      <c r="N8" t="str">
        <f t="shared" si="0"/>
        <v>ok</v>
      </c>
      <c r="O8" s="31"/>
    </row>
    <row r="9" spans="1:15" ht="16.5" thickBot="1" x14ac:dyDescent="0.3">
      <c r="A9" s="35" t="s">
        <v>53</v>
      </c>
      <c r="N9" t="str">
        <f t="shared" si="0"/>
        <v>ok</v>
      </c>
      <c r="O9" s="35" t="s">
        <v>53</v>
      </c>
    </row>
    <row r="10" spans="1:15" ht="15.75" x14ac:dyDescent="0.25">
      <c r="A10" s="61" t="s">
        <v>49</v>
      </c>
      <c r="N10" t="str">
        <f t="shared" si="0"/>
        <v>ok</v>
      </c>
      <c r="O10" s="61" t="s">
        <v>49</v>
      </c>
    </row>
    <row r="11" spans="1:15" x14ac:dyDescent="0.25">
      <c r="A11" s="31" t="s">
        <v>54</v>
      </c>
      <c r="N11" t="str">
        <f t="shared" si="0"/>
        <v>ok</v>
      </c>
      <c r="O11" s="64" t="s">
        <v>54</v>
      </c>
    </row>
    <row r="12" spans="1:15" x14ac:dyDescent="0.25">
      <c r="A12" s="31" t="s">
        <v>55</v>
      </c>
      <c r="N12" t="str">
        <f t="shared" si="0"/>
        <v>ok</v>
      </c>
      <c r="O12" s="64" t="s">
        <v>55</v>
      </c>
    </row>
    <row r="13" spans="1:15" x14ac:dyDescent="0.25">
      <c r="A13" s="31" t="s">
        <v>56</v>
      </c>
      <c r="N13" t="str">
        <f t="shared" si="0"/>
        <v>ok</v>
      </c>
      <c r="O13" s="64" t="s">
        <v>56</v>
      </c>
    </row>
    <row r="14" spans="1:15" x14ac:dyDescent="0.25">
      <c r="A14" s="31" t="s">
        <v>57</v>
      </c>
      <c r="N14" t="str">
        <f t="shared" si="0"/>
        <v>ok</v>
      </c>
      <c r="O14" s="64" t="s">
        <v>57</v>
      </c>
    </row>
    <row r="15" spans="1:15" x14ac:dyDescent="0.25">
      <c r="A15" s="31" t="s">
        <v>58</v>
      </c>
      <c r="N15" t="str">
        <f t="shared" si="0"/>
        <v>ok</v>
      </c>
      <c r="O15" s="64" t="s">
        <v>58</v>
      </c>
    </row>
    <row r="16" spans="1:15" ht="15.75" thickBot="1" x14ac:dyDescent="0.3">
      <c r="A16" s="31"/>
      <c r="N16" t="str">
        <f t="shared" si="0"/>
        <v>ok</v>
      </c>
      <c r="O16" s="31"/>
    </row>
    <row r="17" spans="1:15" ht="16.5" thickBot="1" x14ac:dyDescent="0.3">
      <c r="A17" s="35" t="s">
        <v>59</v>
      </c>
      <c r="N17" t="str">
        <f t="shared" si="0"/>
        <v>ok</v>
      </c>
      <c r="O17" s="35" t="s">
        <v>59</v>
      </c>
    </row>
    <row r="18" spans="1:15" ht="15.75" x14ac:dyDescent="0.25">
      <c r="A18" s="61" t="s">
        <v>49</v>
      </c>
      <c r="N18" t="str">
        <f t="shared" si="0"/>
        <v>ok</v>
      </c>
      <c r="O18" s="61" t="s">
        <v>49</v>
      </c>
    </row>
    <row r="19" spans="1:15" x14ac:dyDescent="0.25">
      <c r="A19" s="31" t="s">
        <v>60</v>
      </c>
      <c r="N19" t="str">
        <f t="shared" si="0"/>
        <v>ok</v>
      </c>
      <c r="O19" s="64" t="s">
        <v>60</v>
      </c>
    </row>
    <row r="20" spans="1:15" x14ac:dyDescent="0.25">
      <c r="A20" s="31" t="s">
        <v>61</v>
      </c>
      <c r="N20" t="str">
        <f t="shared" si="0"/>
        <v>ok</v>
      </c>
      <c r="O20" s="64" t="s">
        <v>61</v>
      </c>
    </row>
    <row r="21" spans="1:15" x14ac:dyDescent="0.25">
      <c r="A21" s="31" t="s">
        <v>62</v>
      </c>
      <c r="N21" t="str">
        <f t="shared" si="0"/>
        <v>ok</v>
      </c>
      <c r="O21" s="65" t="s">
        <v>62</v>
      </c>
    </row>
    <row r="22" spans="1:15" x14ac:dyDescent="0.25">
      <c r="A22" s="31" t="s">
        <v>63</v>
      </c>
      <c r="N22" t="str">
        <f t="shared" si="0"/>
        <v>ok</v>
      </c>
      <c r="O22" s="64" t="s">
        <v>63</v>
      </c>
    </row>
    <row r="23" spans="1:15" ht="15.75" thickBot="1" x14ac:dyDescent="0.3">
      <c r="A23" s="31"/>
      <c r="N23" t="str">
        <f t="shared" si="0"/>
        <v>ok</v>
      </c>
      <c r="O23" s="31"/>
    </row>
    <row r="24" spans="1:15" ht="16.5" thickBot="1" x14ac:dyDescent="0.3">
      <c r="A24" s="35" t="s">
        <v>64</v>
      </c>
      <c r="N24" t="str">
        <f t="shared" si="0"/>
        <v>ok</v>
      </c>
      <c r="O24" s="35" t="s">
        <v>64</v>
      </c>
    </row>
    <row r="25" spans="1:15" ht="15.75" x14ac:dyDescent="0.25">
      <c r="A25" s="61" t="s">
        <v>49</v>
      </c>
      <c r="N25" t="str">
        <f t="shared" si="0"/>
        <v>ok</v>
      </c>
      <c r="O25" s="61" t="s">
        <v>49</v>
      </c>
    </row>
    <row r="26" spans="1:15" x14ac:dyDescent="0.25">
      <c r="A26" s="31" t="s">
        <v>65</v>
      </c>
      <c r="N26" t="str">
        <f t="shared" si="0"/>
        <v>ok</v>
      </c>
      <c r="O26" s="64" t="s">
        <v>65</v>
      </c>
    </row>
    <row r="27" spans="1:15" x14ac:dyDescent="0.25">
      <c r="A27" s="31" t="s">
        <v>66</v>
      </c>
      <c r="N27" t="str">
        <f t="shared" si="0"/>
        <v>ok</v>
      </c>
      <c r="O27" s="64" t="s">
        <v>66</v>
      </c>
    </row>
    <row r="28" spans="1:15" x14ac:dyDescent="0.25">
      <c r="A28" s="31" t="s">
        <v>67</v>
      </c>
      <c r="N28" t="str">
        <f t="shared" si="0"/>
        <v>ok</v>
      </c>
      <c r="O28" s="64" t="s">
        <v>67</v>
      </c>
    </row>
    <row r="29" spans="1:15" x14ac:dyDescent="0.25">
      <c r="A29" s="31" t="s">
        <v>68</v>
      </c>
      <c r="N29" t="str">
        <f t="shared" si="0"/>
        <v>ok</v>
      </c>
      <c r="O29" s="66" t="s">
        <v>68</v>
      </c>
    </row>
    <row r="30" spans="1:15" x14ac:dyDescent="0.25">
      <c r="A30" s="31" t="s">
        <v>69</v>
      </c>
      <c r="N30" t="str">
        <f t="shared" si="0"/>
        <v>ok</v>
      </c>
      <c r="O30" s="64" t="s">
        <v>69</v>
      </c>
    </row>
    <row r="31" spans="1:15" x14ac:dyDescent="0.25">
      <c r="A31" s="31" t="s">
        <v>70</v>
      </c>
      <c r="N31" t="str">
        <f t="shared" si="0"/>
        <v>ok</v>
      </c>
      <c r="O31" s="64" t="s">
        <v>70</v>
      </c>
    </row>
    <row r="32" spans="1:15" x14ac:dyDescent="0.25">
      <c r="A32" s="31" t="s">
        <v>71</v>
      </c>
      <c r="N32" t="str">
        <f t="shared" si="0"/>
        <v>ok</v>
      </c>
      <c r="O32" s="64" t="s">
        <v>71</v>
      </c>
    </row>
    <row r="33" spans="1:15" x14ac:dyDescent="0.25">
      <c r="A33" s="31" t="s">
        <v>72</v>
      </c>
      <c r="N33" t="str">
        <f t="shared" si="0"/>
        <v>ok</v>
      </c>
      <c r="O33" s="67" t="s">
        <v>72</v>
      </c>
    </row>
    <row r="34" spans="1:15" ht="15.75" thickBot="1" x14ac:dyDescent="0.3">
      <c r="A34" s="5"/>
      <c r="N34" t="str">
        <f t="shared" si="0"/>
        <v>ok</v>
      </c>
      <c r="O34" s="68"/>
    </row>
    <row r="35" spans="1:15" ht="16.5" thickBot="1" x14ac:dyDescent="0.3">
      <c r="A35" s="35" t="s">
        <v>73</v>
      </c>
      <c r="N35" t="str">
        <f t="shared" si="0"/>
        <v>ok</v>
      </c>
      <c r="O35" s="35" t="s">
        <v>73</v>
      </c>
    </row>
    <row r="36" spans="1:15" ht="15.75" x14ac:dyDescent="0.25">
      <c r="A36" s="61" t="s">
        <v>49</v>
      </c>
      <c r="N36" t="str">
        <f t="shared" si="0"/>
        <v>ok</v>
      </c>
      <c r="O36" s="61" t="s">
        <v>49</v>
      </c>
    </row>
    <row r="37" spans="1:15" x14ac:dyDescent="0.25">
      <c r="A37" s="31" t="s">
        <v>74</v>
      </c>
      <c r="N37" t="str">
        <f t="shared" si="0"/>
        <v>ok</v>
      </c>
      <c r="O37" s="67" t="s">
        <v>74</v>
      </c>
    </row>
    <row r="38" spans="1:15" x14ac:dyDescent="0.25">
      <c r="A38" s="31" t="s">
        <v>75</v>
      </c>
      <c r="N38" t="str">
        <f t="shared" si="0"/>
        <v>ok</v>
      </c>
      <c r="O38" s="67" t="s">
        <v>75</v>
      </c>
    </row>
    <row r="39" spans="1:15" x14ac:dyDescent="0.25">
      <c r="A39" s="31" t="s">
        <v>76</v>
      </c>
      <c r="N39" t="str">
        <f t="shared" si="0"/>
        <v>ok</v>
      </c>
      <c r="O39" s="67" t="s">
        <v>76</v>
      </c>
    </row>
    <row r="40" spans="1:15" x14ac:dyDescent="0.25">
      <c r="A40" s="31" t="s">
        <v>77</v>
      </c>
      <c r="N40" t="str">
        <f t="shared" si="0"/>
        <v>ok</v>
      </c>
      <c r="O40" s="67" t="s">
        <v>77</v>
      </c>
    </row>
    <row r="41" spans="1:15" ht="15.75" x14ac:dyDescent="0.25">
      <c r="A41" s="62" t="s">
        <v>78</v>
      </c>
      <c r="N41" t="str">
        <f t="shared" si="0"/>
        <v>ok</v>
      </c>
      <c r="O41" s="62" t="s">
        <v>78</v>
      </c>
    </row>
    <row r="42" spans="1:15" x14ac:dyDescent="0.25">
      <c r="A42" s="31" t="s">
        <v>79</v>
      </c>
      <c r="N42" t="str">
        <f t="shared" si="0"/>
        <v>ok</v>
      </c>
      <c r="O42" s="66" t="s">
        <v>79</v>
      </c>
    </row>
    <row r="43" spans="1:15" x14ac:dyDescent="0.25">
      <c r="A43" s="31" t="s">
        <v>80</v>
      </c>
      <c r="N43" t="str">
        <f t="shared" si="0"/>
        <v>ok</v>
      </c>
      <c r="O43" s="67" t="s">
        <v>80</v>
      </c>
    </row>
    <row r="44" spans="1:15" x14ac:dyDescent="0.25">
      <c r="A44" s="31" t="s">
        <v>81</v>
      </c>
      <c r="N44" t="str">
        <f t="shared" si="0"/>
        <v>ok</v>
      </c>
      <c r="O44" s="67" t="s">
        <v>81</v>
      </c>
    </row>
    <row r="45" spans="1:15" x14ac:dyDescent="0.25">
      <c r="A45" s="31" t="s">
        <v>82</v>
      </c>
      <c r="N45" t="str">
        <f t="shared" si="0"/>
        <v>ok</v>
      </c>
      <c r="O45" s="67" t="s">
        <v>82</v>
      </c>
    </row>
    <row r="46" spans="1:15" ht="15.75" thickBot="1" x14ac:dyDescent="0.3"/>
    <row r="47" spans="1:15" ht="39" thickBot="1" x14ac:dyDescent="0.3">
      <c r="A47" s="56" t="s">
        <v>83</v>
      </c>
    </row>
    <row r="48" spans="1:15" ht="15.75" thickBot="1" x14ac:dyDescent="0.3">
      <c r="A48" s="26"/>
    </row>
    <row r="49" spans="1:1" x14ac:dyDescent="0.25">
      <c r="A49" s="58"/>
    </row>
    <row r="50" spans="1:1" x14ac:dyDescent="0.25">
      <c r="A50" s="24">
        <v>1</v>
      </c>
    </row>
    <row r="51" spans="1:1" x14ac:dyDescent="0.25">
      <c r="A51" s="24">
        <v>2</v>
      </c>
    </row>
    <row r="52" spans="1:1" x14ac:dyDescent="0.25">
      <c r="A52" s="24">
        <v>4</v>
      </c>
    </row>
    <row r="53" spans="1:1" ht="15.75" thickBot="1" x14ac:dyDescent="0.3">
      <c r="A53" s="24"/>
    </row>
    <row r="54" spans="1:1" ht="15.75" thickBot="1" x14ac:dyDescent="0.3">
      <c r="A54" s="26"/>
    </row>
    <row r="55" spans="1:1" x14ac:dyDescent="0.25">
      <c r="A55" s="58"/>
    </row>
    <row r="56" spans="1:1" x14ac:dyDescent="0.25">
      <c r="A56" s="24" t="s">
        <v>34</v>
      </c>
    </row>
    <row r="57" spans="1:1" x14ac:dyDescent="0.25">
      <c r="A57" s="24">
        <v>3</v>
      </c>
    </row>
    <row r="58" spans="1:1" x14ac:dyDescent="0.25">
      <c r="A58" s="24">
        <v>5</v>
      </c>
    </row>
    <row r="59" spans="1:1" x14ac:dyDescent="0.25">
      <c r="A59" s="24">
        <v>6</v>
      </c>
    </row>
    <row r="60" spans="1:1" x14ac:dyDescent="0.25">
      <c r="A60" s="24">
        <v>6</v>
      </c>
    </row>
    <row r="61" spans="1:1" ht="15.75" thickBot="1" x14ac:dyDescent="0.3">
      <c r="A61" s="32"/>
    </row>
    <row r="62" spans="1:1" ht="15.75" thickBot="1" x14ac:dyDescent="0.3">
      <c r="A62" s="26"/>
    </row>
    <row r="63" spans="1:1" x14ac:dyDescent="0.25">
      <c r="A63" s="58"/>
    </row>
    <row r="64" spans="1:1" x14ac:dyDescent="0.25">
      <c r="A64" s="32">
        <v>4</v>
      </c>
    </row>
    <row r="65" spans="1:1" x14ac:dyDescent="0.25">
      <c r="A65" s="32">
        <v>7</v>
      </c>
    </row>
    <row r="66" spans="1:1" x14ac:dyDescent="0.25">
      <c r="A66" s="32">
        <v>10</v>
      </c>
    </row>
    <row r="67" spans="1:1" x14ac:dyDescent="0.25">
      <c r="A67" s="32">
        <v>7</v>
      </c>
    </row>
    <row r="68" spans="1:1" ht="15.75" thickBot="1" x14ac:dyDescent="0.3">
      <c r="A68" s="32"/>
    </row>
    <row r="69" spans="1:1" ht="15.75" thickBot="1" x14ac:dyDescent="0.3">
      <c r="A69" s="26"/>
    </row>
    <row r="70" spans="1:1" x14ac:dyDescent="0.25">
      <c r="A70" s="58"/>
    </row>
    <row r="71" spans="1:1" x14ac:dyDescent="0.25">
      <c r="A71" s="32">
        <v>9</v>
      </c>
    </row>
    <row r="72" spans="1:1" x14ac:dyDescent="0.25">
      <c r="A72" s="32">
        <v>10</v>
      </c>
    </row>
    <row r="73" spans="1:1" x14ac:dyDescent="0.25">
      <c r="A73" s="32">
        <v>10</v>
      </c>
    </row>
    <row r="74" spans="1:1" x14ac:dyDescent="0.25">
      <c r="A74" s="32">
        <v>10</v>
      </c>
    </row>
    <row r="75" spans="1:1" x14ac:dyDescent="0.25">
      <c r="A75" s="32">
        <v>10</v>
      </c>
    </row>
    <row r="76" spans="1:1" x14ac:dyDescent="0.25">
      <c r="A76" s="32">
        <v>11</v>
      </c>
    </row>
    <row r="77" spans="1:1" x14ac:dyDescent="0.25">
      <c r="A77" s="32">
        <v>11</v>
      </c>
    </row>
    <row r="78" spans="1:1" x14ac:dyDescent="0.25">
      <c r="A78" s="32" t="s">
        <v>35</v>
      </c>
    </row>
    <row r="79" spans="1:1" ht="15.75" thickBot="1" x14ac:dyDescent="0.3">
      <c r="A79" s="27"/>
    </row>
    <row r="80" spans="1:1" ht="15.75" thickBot="1" x14ac:dyDescent="0.3">
      <c r="A80" s="26"/>
    </row>
    <row r="81" spans="1:1" x14ac:dyDescent="0.25">
      <c r="A81" s="58"/>
    </row>
    <row r="82" spans="1:1" x14ac:dyDescent="0.25">
      <c r="A82" s="32">
        <v>8</v>
      </c>
    </row>
    <row r="83" spans="1:1" x14ac:dyDescent="0.25">
      <c r="A83" s="32">
        <v>8</v>
      </c>
    </row>
    <row r="84" spans="1:1" x14ac:dyDescent="0.25">
      <c r="A84" s="32">
        <v>12</v>
      </c>
    </row>
    <row r="85" spans="1:1" x14ac:dyDescent="0.25">
      <c r="A85" s="32">
        <v>13</v>
      </c>
    </row>
    <row r="86" spans="1:1" x14ac:dyDescent="0.25">
      <c r="A86" s="32"/>
    </row>
    <row r="87" spans="1:1" x14ac:dyDescent="0.25">
      <c r="A87" s="32" t="s">
        <v>38</v>
      </c>
    </row>
    <row r="88" spans="1:1" x14ac:dyDescent="0.25">
      <c r="A88" s="32">
        <v>13</v>
      </c>
    </row>
    <row r="89" spans="1:1" x14ac:dyDescent="0.25">
      <c r="A89" s="32">
        <v>13</v>
      </c>
    </row>
    <row r="90" spans="1:1" x14ac:dyDescent="0.25">
      <c r="A90" s="32">
        <v>8</v>
      </c>
    </row>
  </sheetData>
  <hyperlinks>
    <hyperlink ref="A47" location="Eindcompetenties!A1" display="Eind competenties" xr:uid="{AFFF670E-E451-4B8B-B1BB-F5A8510FD5E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C5"/>
  <sheetViews>
    <sheetView workbookViewId="0">
      <selection activeCell="B1" sqref="B1:C5"/>
    </sheetView>
  </sheetViews>
  <sheetFormatPr defaultRowHeight="15" x14ac:dyDescent="0.25"/>
  <cols>
    <col min="2" max="2" width="9.7109375" bestFit="1" customWidth="1"/>
  </cols>
  <sheetData>
    <row r="1" spans="1:3" x14ac:dyDescent="0.25">
      <c r="A1" t="s">
        <v>84</v>
      </c>
      <c r="B1" t="s">
        <v>113</v>
      </c>
      <c r="C1" t="s">
        <v>114</v>
      </c>
    </row>
    <row r="2" spans="1:3" x14ac:dyDescent="0.25">
      <c r="A2" t="s">
        <v>85</v>
      </c>
      <c r="B2" t="s">
        <v>115</v>
      </c>
      <c r="C2" t="s">
        <v>116</v>
      </c>
    </row>
    <row r="3" spans="1:3" x14ac:dyDescent="0.25">
      <c r="B3" t="s">
        <v>117</v>
      </c>
      <c r="C3" t="s">
        <v>118</v>
      </c>
    </row>
    <row r="4" spans="1:3" x14ac:dyDescent="0.25">
      <c r="B4" t="s">
        <v>119</v>
      </c>
      <c r="C4" t="s">
        <v>120</v>
      </c>
    </row>
    <row r="5" spans="1:3" x14ac:dyDescent="0.25">
      <c r="B5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7A425-DF45-4B23-940D-59E7D58A3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786B87-4D72-46DC-9F1E-AA7DD4179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D4A47-4E1D-4CEA-8317-F40994192616}">
  <ds:schemaRefs>
    <ds:schemaRef ds:uri="http://schemas.microsoft.com/office/2006/metadata/properties"/>
    <ds:schemaRef ds:uri="http://schemas.microsoft.com/office/infopath/2007/PartnerControls"/>
    <ds:schemaRef ds:uri="004f7b1d-0c8d-44c3-8eed-72d85c0ea0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promotor</vt:lpstr>
      <vt:lpstr>learning outcomes</vt:lpstr>
      <vt:lpstr>check</vt:lpstr>
      <vt:lpstr>lists</vt:lpstr>
      <vt:lpstr>promotor!Afdrukbereik</vt:lpstr>
      <vt:lpstr>promotor!Afdruktitels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cp:lastPrinted>2023-06-07T11:27:09Z</cp:lastPrinted>
  <dcterms:created xsi:type="dcterms:W3CDTF">2022-08-08T07:58:45Z</dcterms:created>
  <dcterms:modified xsi:type="dcterms:W3CDTF">2023-06-14T07:33:26Z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